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ormación LDF\"/>
    </mc:Choice>
  </mc:AlternateContent>
  <xr:revisionPtr revIDLastSave="0" documentId="13_ncr:1_{534C9F07-765B-44D2-A2B5-F7D5C36307DF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EAI_DET!$B$2:$H$80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0" i="1" s="1"/>
  <c r="H34" i="1"/>
  <c r="H35" i="1"/>
  <c r="H31" i="1"/>
  <c r="H77" i="1"/>
  <c r="H76" i="1"/>
  <c r="H71" i="1"/>
  <c r="H70" i="1" s="1"/>
  <c r="H66" i="1"/>
  <c r="H65" i="1"/>
  <c r="H64" i="1"/>
  <c r="H63" i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H62" i="1"/>
  <c r="E71" i="1"/>
  <c r="E77" i="1"/>
  <c r="E76" i="1"/>
  <c r="E64" i="1"/>
  <c r="E63" i="1"/>
  <c r="E66" i="1"/>
  <c r="E65" i="1"/>
  <c r="E62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D57" i="1"/>
  <c r="C57" i="1"/>
  <c r="G48" i="1"/>
  <c r="G68" i="1" s="1"/>
  <c r="F48" i="1"/>
  <c r="D48" i="1"/>
  <c r="C48" i="1"/>
  <c r="G39" i="1"/>
  <c r="H39" i="1" s="1"/>
  <c r="F39" i="1"/>
  <c r="D39" i="1"/>
  <c r="C39" i="1"/>
  <c r="G37" i="1"/>
  <c r="F37" i="1"/>
  <c r="D37" i="1"/>
  <c r="C37" i="1"/>
  <c r="D30" i="1"/>
  <c r="C30" i="1"/>
  <c r="G17" i="1"/>
  <c r="F17" i="1"/>
  <c r="D17" i="1"/>
  <c r="D43" i="1" s="1"/>
  <c r="C17" i="1"/>
  <c r="C43" i="1" s="1"/>
  <c r="D68" i="1"/>
  <c r="H78" i="1"/>
  <c r="H37" i="1"/>
  <c r="F68" i="1"/>
  <c r="E30" i="1"/>
  <c r="E39" i="1"/>
  <c r="E37" i="1"/>
  <c r="C68" i="1" l="1"/>
  <c r="C73" i="1" s="1"/>
  <c r="H57" i="1"/>
  <c r="D73" i="1"/>
  <c r="H48" i="1"/>
  <c r="H68" i="1" s="1"/>
  <c r="E48" i="1"/>
  <c r="G43" i="1"/>
  <c r="G73" i="1" s="1"/>
  <c r="F43" i="1"/>
  <c r="F73" i="1" s="1"/>
  <c r="H17" i="1"/>
  <c r="H43" i="1" s="1"/>
  <c r="E17" i="1"/>
  <c r="E43" i="1"/>
  <c r="E68" i="1"/>
  <c r="E73" i="1" l="1"/>
  <c r="H73" i="1"/>
</calcChain>
</file>

<file path=xl/sharedStrings.xml><?xml version="1.0" encoding="utf-8"?>
<sst xmlns="http://schemas.openxmlformats.org/spreadsheetml/2006/main" count="87" uniqueCount="78">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</sst>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97"/>
  <sheetViews>
    <sheetView tabSelected="1" zoomScale="90" zoomScaleNormal="90" workbookViewId="0">
      <selection activeCell="B2" sqref="B2:H80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77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995896648</v>
      </c>
      <c r="D10" s="25">
        <v>255940360.26999998</v>
      </c>
      <c r="E10" s="27">
        <f>SUM(C10:D10)</f>
        <v>1251837008.27</v>
      </c>
      <c r="F10" s="25">
        <v>1284251058.1600001</v>
      </c>
      <c r="G10" s="25">
        <v>1284251058.1600001</v>
      </c>
      <c r="H10" s="27">
        <f>SUM(G10-C10)</f>
        <v>288354410.16000009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52120332</v>
      </c>
      <c r="D12" s="25">
        <v>12956116.009999998</v>
      </c>
      <c r="E12" s="27">
        <f t="shared" si="0"/>
        <v>65076448.009999998</v>
      </c>
      <c r="F12" s="25">
        <v>66673690.140000001</v>
      </c>
      <c r="G12" s="25">
        <v>66673690.140000001</v>
      </c>
      <c r="H12" s="34">
        <f t="shared" si="1"/>
        <v>14553358.140000001</v>
      </c>
    </row>
    <row r="13" spans="2:9" x14ac:dyDescent="0.2">
      <c r="B13" s="9" t="s">
        <v>15</v>
      </c>
      <c r="C13" s="25">
        <v>289614663</v>
      </c>
      <c r="D13" s="25">
        <v>55812764.730000004</v>
      </c>
      <c r="E13" s="27">
        <f t="shared" si="0"/>
        <v>345427427.73000002</v>
      </c>
      <c r="F13" s="25">
        <v>354585822.47000003</v>
      </c>
      <c r="G13" s="25">
        <v>354585822.47000003</v>
      </c>
      <c r="H13" s="34">
        <f t="shared" si="1"/>
        <v>64971159.470000029</v>
      </c>
    </row>
    <row r="14" spans="2:9" x14ac:dyDescent="0.2">
      <c r="B14" s="9" t="s">
        <v>16</v>
      </c>
      <c r="C14" s="25">
        <v>14431426</v>
      </c>
      <c r="D14" s="25">
        <v>61768689.750000007</v>
      </c>
      <c r="E14" s="27">
        <f t="shared" si="0"/>
        <v>76200115.75</v>
      </c>
      <c r="F14" s="25">
        <v>79649418.310000002</v>
      </c>
      <c r="G14" s="25">
        <v>79649418.310000002</v>
      </c>
      <c r="H14" s="34">
        <f t="shared" si="1"/>
        <v>65217992.310000002</v>
      </c>
    </row>
    <row r="15" spans="2:9" x14ac:dyDescent="0.2">
      <c r="B15" s="9" t="s">
        <v>17</v>
      </c>
      <c r="C15" s="25">
        <v>5234172</v>
      </c>
      <c r="D15" s="25">
        <v>19330075.18</v>
      </c>
      <c r="E15" s="27">
        <f t="shared" si="0"/>
        <v>24564247.18</v>
      </c>
      <c r="F15" s="25">
        <v>32133934.02</v>
      </c>
      <c r="G15" s="25">
        <v>32133934.02</v>
      </c>
      <c r="H15" s="34">
        <f t="shared" si="1"/>
        <v>26899762.02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1216882175.7200003</v>
      </c>
      <c r="D17" s="22">
        <f t="shared" ref="D17:G17" si="2">SUM(D19:D29)</f>
        <v>52227524.789999992</v>
      </c>
      <c r="E17" s="27">
        <f t="shared" si="0"/>
        <v>1269109700.5100002</v>
      </c>
      <c r="F17" s="22">
        <f t="shared" si="2"/>
        <v>1269109700.5100002</v>
      </c>
      <c r="G17" s="22">
        <f t="shared" si="2"/>
        <v>1269109700.5100002</v>
      </c>
      <c r="H17" s="34">
        <f t="shared" si="1"/>
        <v>52227524.789999962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808148254.13999999</v>
      </c>
      <c r="D19" s="26">
        <v>-13592090.109999999</v>
      </c>
      <c r="E19" s="30">
        <f>SUM(C19:D19)</f>
        <v>794556164.02999997</v>
      </c>
      <c r="F19" s="26">
        <v>794556164.02999997</v>
      </c>
      <c r="G19" s="26">
        <v>794556164.02999997</v>
      </c>
      <c r="H19" s="30">
        <f>SUM(G19-C19)</f>
        <v>-13592090.110000014</v>
      </c>
    </row>
    <row r="20" spans="2:8" x14ac:dyDescent="0.2">
      <c r="B20" s="12" t="s">
        <v>22</v>
      </c>
      <c r="C20" s="26">
        <v>215104194.31999999</v>
      </c>
      <c r="D20" s="26">
        <v>5684821.6699999981</v>
      </c>
      <c r="E20" s="30">
        <f t="shared" ref="E20:E41" si="3">SUM(C20:D20)</f>
        <v>220789015.98999998</v>
      </c>
      <c r="F20" s="26">
        <v>220789015.99000001</v>
      </c>
      <c r="G20" s="26">
        <v>220789015.99000001</v>
      </c>
      <c r="H20" s="30">
        <f t="shared" ref="H20:H29" si="4">SUM(G20-C20)</f>
        <v>5684821.6700000167</v>
      </c>
    </row>
    <row r="21" spans="2:8" x14ac:dyDescent="0.2">
      <c r="B21" s="12" t="s">
        <v>23</v>
      </c>
      <c r="C21" s="26">
        <v>51273078.43</v>
      </c>
      <c r="D21" s="26">
        <v>18426770.759999998</v>
      </c>
      <c r="E21" s="30">
        <f t="shared" si="3"/>
        <v>69699849.189999998</v>
      </c>
      <c r="F21" s="26">
        <v>69699849.189999998</v>
      </c>
      <c r="G21" s="26">
        <v>69699849.189999998</v>
      </c>
      <c r="H21" s="30">
        <f t="shared" si="4"/>
        <v>18426770.759999998</v>
      </c>
    </row>
    <row r="22" spans="2:8" x14ac:dyDescent="0.2">
      <c r="B22" s="12" t="s">
        <v>24</v>
      </c>
      <c r="C22" s="26" t="s">
        <v>76</v>
      </c>
      <c r="D22" s="26">
        <v>0</v>
      </c>
      <c r="E22" s="30">
        <f t="shared" si="3"/>
        <v>0</v>
      </c>
      <c r="F22" s="26" t="s">
        <v>76</v>
      </c>
      <c r="G22" s="26" t="s">
        <v>76</v>
      </c>
      <c r="H22" s="30">
        <f t="shared" si="4"/>
        <v>0</v>
      </c>
    </row>
    <row r="23" spans="2:8" x14ac:dyDescent="0.2">
      <c r="B23" s="12" t="s">
        <v>25</v>
      </c>
      <c r="C23" s="26" t="s">
        <v>76</v>
      </c>
      <c r="D23" s="26">
        <v>0</v>
      </c>
      <c r="E23" s="30">
        <f t="shared" si="3"/>
        <v>0</v>
      </c>
      <c r="F23" s="26" t="s">
        <v>76</v>
      </c>
      <c r="G23" s="26" t="s">
        <v>76</v>
      </c>
      <c r="H23" s="30">
        <f t="shared" si="4"/>
        <v>0</v>
      </c>
    </row>
    <row r="24" spans="2:8" x14ac:dyDescent="0.2">
      <c r="B24" s="12" t="s">
        <v>26</v>
      </c>
      <c r="C24" s="26">
        <v>19276472.449999999</v>
      </c>
      <c r="D24" s="26">
        <v>3587772.22</v>
      </c>
      <c r="E24" s="30">
        <f t="shared" si="3"/>
        <v>22864244.669999998</v>
      </c>
      <c r="F24" s="26">
        <v>22864244.670000002</v>
      </c>
      <c r="G24" s="26">
        <v>22864244.670000002</v>
      </c>
      <c r="H24" s="30">
        <f t="shared" si="4"/>
        <v>3587772.2200000025</v>
      </c>
    </row>
    <row r="25" spans="2:8" x14ac:dyDescent="0.2">
      <c r="B25" s="12" t="s">
        <v>27</v>
      </c>
      <c r="C25" s="26"/>
      <c r="D25" s="26">
        <v>0</v>
      </c>
      <c r="E25" s="30">
        <f t="shared" si="3"/>
        <v>0</v>
      </c>
      <c r="F25" s="26" t="s">
        <v>76</v>
      </c>
      <c r="G25" s="26" t="s">
        <v>76</v>
      </c>
      <c r="H25" s="30">
        <f t="shared" si="4"/>
        <v>0</v>
      </c>
    </row>
    <row r="26" spans="2:8" x14ac:dyDescent="0.2">
      <c r="B26" s="12" t="s">
        <v>28</v>
      </c>
      <c r="C26" s="26"/>
      <c r="D26" s="26">
        <v>0</v>
      </c>
      <c r="E26" s="30">
        <f t="shared" si="3"/>
        <v>0</v>
      </c>
      <c r="F26" s="26" t="s">
        <v>76</v>
      </c>
      <c r="G26" s="26" t="s">
        <v>76</v>
      </c>
      <c r="H26" s="30">
        <f t="shared" si="4"/>
        <v>0</v>
      </c>
    </row>
    <row r="27" spans="2:8" x14ac:dyDescent="0.2">
      <c r="B27" s="12" t="s">
        <v>29</v>
      </c>
      <c r="C27" s="26">
        <v>43080176.380000003</v>
      </c>
      <c r="D27" s="26">
        <v>-14374093.970000001</v>
      </c>
      <c r="E27" s="30">
        <f t="shared" si="3"/>
        <v>28706082.410000004</v>
      </c>
      <c r="F27" s="26">
        <v>28706082.41</v>
      </c>
      <c r="G27" s="26">
        <v>28706082.41</v>
      </c>
      <c r="H27" s="30">
        <f t="shared" si="4"/>
        <v>-14374093.970000003</v>
      </c>
    </row>
    <row r="28" spans="2:8" x14ac:dyDescent="0.2">
      <c r="B28" s="12" t="s">
        <v>30</v>
      </c>
      <c r="C28" s="26">
        <v>80000000</v>
      </c>
      <c r="D28" s="26">
        <v>35770229.75</v>
      </c>
      <c r="E28" s="30">
        <f t="shared" si="3"/>
        <v>115770229.75</v>
      </c>
      <c r="F28" s="26">
        <v>115770229.75</v>
      </c>
      <c r="G28" s="26">
        <v>115770229.75</v>
      </c>
      <c r="H28" s="30">
        <f t="shared" si="4"/>
        <v>35770229.75</v>
      </c>
    </row>
    <row r="29" spans="2:8" ht="24" x14ac:dyDescent="0.2">
      <c r="B29" s="12" t="s">
        <v>31</v>
      </c>
      <c r="C29" s="26">
        <v>0</v>
      </c>
      <c r="D29" s="26">
        <v>16724114.470000001</v>
      </c>
      <c r="E29" s="30">
        <f t="shared" si="3"/>
        <v>16724114.470000001</v>
      </c>
      <c r="F29" s="26">
        <v>16724114.470000001</v>
      </c>
      <c r="G29" s="26">
        <v>16724114.470000001</v>
      </c>
      <c r="H29" s="30">
        <f t="shared" si="4"/>
        <v>16724114.470000001</v>
      </c>
    </row>
    <row r="30" spans="2:8" ht="24.75" customHeight="1" x14ac:dyDescent="0.2">
      <c r="B30" s="10" t="s">
        <v>32</v>
      </c>
      <c r="C30" s="22">
        <f>SUM(C31:C35)</f>
        <v>14301338.959999999</v>
      </c>
      <c r="D30" s="22">
        <f t="shared" ref="D30:G30" si="5">SUM(D31:D35)</f>
        <v>5305075.3499999996</v>
      </c>
      <c r="E30" s="27">
        <f t="shared" si="3"/>
        <v>19606414.309999999</v>
      </c>
      <c r="F30" s="22">
        <f t="shared" si="5"/>
        <v>19606414.309999999</v>
      </c>
      <c r="G30" s="22">
        <f t="shared" si="5"/>
        <v>19606414.309999999</v>
      </c>
      <c r="H30" s="27">
        <f>SUM(H31:H35)</f>
        <v>5305075.3499999996</v>
      </c>
    </row>
    <row r="31" spans="2:8" x14ac:dyDescent="0.2">
      <c r="B31" s="13" t="s">
        <v>33</v>
      </c>
      <c r="C31" s="26">
        <v>16459.45</v>
      </c>
      <c r="D31" s="26">
        <v>5633.589999999851</v>
      </c>
      <c r="E31" s="30">
        <f t="shared" si="3"/>
        <v>22093.039999999852</v>
      </c>
      <c r="F31" s="26">
        <v>22093.040000000001</v>
      </c>
      <c r="G31" s="26">
        <v>22093.040000000001</v>
      </c>
      <c r="H31" s="30">
        <f>SUM(G31-C31)</f>
        <v>5633.59</v>
      </c>
    </row>
    <row r="32" spans="2:8" x14ac:dyDescent="0.2">
      <c r="B32" s="13" t="s">
        <v>34</v>
      </c>
      <c r="C32" s="26">
        <v>0</v>
      </c>
      <c r="D32" s="26">
        <v>4118424.25</v>
      </c>
      <c r="E32" s="30">
        <f t="shared" si="3"/>
        <v>4118424.25</v>
      </c>
      <c r="F32" s="26">
        <v>4118424.25</v>
      </c>
      <c r="G32" s="26">
        <v>4118424.25</v>
      </c>
      <c r="H32" s="30">
        <f t="shared" ref="H32:H35" si="6">SUM(G32-C32)</f>
        <v>4118424.25</v>
      </c>
    </row>
    <row r="33" spans="2:8" x14ac:dyDescent="0.2">
      <c r="B33" s="13" t="s">
        <v>35</v>
      </c>
      <c r="C33" s="26">
        <v>14284879.51</v>
      </c>
      <c r="D33" s="26">
        <v>1181017.51</v>
      </c>
      <c r="E33" s="30">
        <f t="shared" si="3"/>
        <v>15465897.02</v>
      </c>
      <c r="F33" s="26">
        <v>15465897.02</v>
      </c>
      <c r="G33" s="26">
        <v>15465897.02</v>
      </c>
      <c r="H33" s="30">
        <f t="shared" si="6"/>
        <v>1181017.5099999998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2588480755.6800003</v>
      </c>
      <c r="D43" s="56">
        <f t="shared" ref="D43:H43" si="10">SUM(D10:D17,D30,D36,D37,D39)</f>
        <v>463340606.08000004</v>
      </c>
      <c r="E43" s="36">
        <f t="shared" si="10"/>
        <v>3051821361.7600002</v>
      </c>
      <c r="F43" s="56">
        <f t="shared" si="10"/>
        <v>3106010037.9200006</v>
      </c>
      <c r="G43" s="56">
        <f t="shared" si="10"/>
        <v>3106010037.9200006</v>
      </c>
      <c r="H43" s="36">
        <f t="shared" si="10"/>
        <v>517529282.24000007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727085176.42999995</v>
      </c>
      <c r="D48" s="22">
        <f t="shared" ref="D48:G48" si="11">SUM(D49:D56)</f>
        <v>8724020.1500000004</v>
      </c>
      <c r="E48" s="27">
        <f>SUM(E49:E56)</f>
        <v>735809196.57999992</v>
      </c>
      <c r="F48" s="22">
        <f t="shared" si="11"/>
        <v>735809196.58000004</v>
      </c>
      <c r="G48" s="22">
        <f t="shared" si="11"/>
        <v>735809196.58000004</v>
      </c>
      <c r="H48" s="27">
        <f>SUM(H49:H56)</f>
        <v>8724020.1500001103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89352678</v>
      </c>
      <c r="D51" s="26">
        <v>-270201.36</v>
      </c>
      <c r="E51" s="30">
        <f t="shared" si="12"/>
        <v>89082476.640000001</v>
      </c>
      <c r="F51" s="26">
        <v>89082476.640000001</v>
      </c>
      <c r="G51" s="26">
        <v>89082476.640000001</v>
      </c>
      <c r="H51" s="30">
        <f t="shared" si="13"/>
        <v>-270201.3599999994</v>
      </c>
    </row>
    <row r="52" spans="2:8" ht="36" x14ac:dyDescent="0.2">
      <c r="B52" s="10" t="s">
        <v>52</v>
      </c>
      <c r="C52" s="26">
        <v>637732498.42999995</v>
      </c>
      <c r="D52" s="26">
        <v>8994221.5099999998</v>
      </c>
      <c r="E52" s="30">
        <f t="shared" si="12"/>
        <v>646726719.93999994</v>
      </c>
      <c r="F52" s="26">
        <v>646726719.94000006</v>
      </c>
      <c r="G52" s="26">
        <v>646726719.94000006</v>
      </c>
      <c r="H52" s="30">
        <f t="shared" si="13"/>
        <v>8994221.5100001097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157878191.44</v>
      </c>
      <c r="D57" s="22">
        <f t="shared" ref="D57:G57" si="14">SUM(D58:D61)</f>
        <v>30427097.470000003</v>
      </c>
      <c r="E57" s="27">
        <f t="shared" si="14"/>
        <v>188305288.91</v>
      </c>
      <c r="F57" s="22">
        <f t="shared" si="14"/>
        <v>216083112.05000001</v>
      </c>
      <c r="G57" s="22">
        <f t="shared" si="14"/>
        <v>216083112.05000001</v>
      </c>
      <c r="H57" s="27">
        <f>SUM(H58:H61)</f>
        <v>58204920.610000014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157878191.44</v>
      </c>
      <c r="D61" s="26">
        <v>30427097.470000003</v>
      </c>
      <c r="E61" s="30">
        <f t="shared" si="15"/>
        <v>188305288.91</v>
      </c>
      <c r="F61" s="26">
        <v>216083112.05000001</v>
      </c>
      <c r="G61" s="26">
        <v>216083112.05000001</v>
      </c>
      <c r="H61" s="30">
        <f t="shared" si="16"/>
        <v>58204920.610000014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2080376.1</v>
      </c>
      <c r="G62" s="22">
        <f t="shared" si="17"/>
        <v>2080376.1</v>
      </c>
      <c r="H62" s="27">
        <f>SUM(H63:H64)</f>
        <v>2080376.1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2080376.1</v>
      </c>
      <c r="G64" s="26">
        <v>2080376.1</v>
      </c>
      <c r="H64" s="30">
        <f>SUM(G64-C64)</f>
        <v>2080376.1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884963367.86999989</v>
      </c>
      <c r="D68" s="22">
        <f t="shared" ref="D68:G68" si="18">SUM(D48,D57,D62,D65,D66)</f>
        <v>39151117.620000005</v>
      </c>
      <c r="E68" s="27">
        <f t="shared" si="18"/>
        <v>924114485.48999989</v>
      </c>
      <c r="F68" s="22">
        <f t="shared" si="18"/>
        <v>953972684.73000014</v>
      </c>
      <c r="G68" s="22">
        <f t="shared" si="18"/>
        <v>953972684.73000014</v>
      </c>
      <c r="H68" s="27">
        <f>SUM(H48,H57,H62,H65,H66)</f>
        <v>69009316.860000119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3473444123.5500002</v>
      </c>
      <c r="D73" s="22">
        <f t="shared" ref="D73:G73" si="21">SUM(D43,D68,D70)</f>
        <v>502491723.70000005</v>
      </c>
      <c r="E73" s="27">
        <f t="shared" si="21"/>
        <v>3975935847.25</v>
      </c>
      <c r="F73" s="22">
        <f t="shared" si="21"/>
        <v>4059982722.6500006</v>
      </c>
      <c r="G73" s="22">
        <f t="shared" si="21"/>
        <v>4059982722.6500006</v>
      </c>
      <c r="H73" s="27">
        <f>SUM(H43,H68,H70)</f>
        <v>586538599.10000014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94488188976377963" bottom="0.35433070866141736" header="0.31496062992125984" footer="0.31496062992125984"/>
  <pageSetup scale="72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2022-01-24T20:30:01Z</cp:lastPrinted>
  <dcterms:created xsi:type="dcterms:W3CDTF">2020-01-08T20:55:35Z</dcterms:created>
  <dcterms:modified xsi:type="dcterms:W3CDTF">2022-01-24T20:30:12Z</dcterms:modified>
</cp:coreProperties>
</file>